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445" windowHeight="13545"/>
  </bookViews>
  <sheets>
    <sheet name="N170RB" sheetId="5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5" l="1"/>
</calcChain>
</file>

<file path=xl/sharedStrings.xml><?xml version="1.0" encoding="utf-8"?>
<sst xmlns="http://schemas.openxmlformats.org/spreadsheetml/2006/main" count="23" uniqueCount="22">
  <si>
    <t>Item</t>
  </si>
  <si>
    <t>Aircraft Empty Weight</t>
  </si>
  <si>
    <t>Front Seats</t>
  </si>
  <si>
    <t>Rear Seats</t>
  </si>
  <si>
    <t>Fuel used in Cruise</t>
  </si>
  <si>
    <t>Fuel (53 Gallons Max)</t>
  </si>
  <si>
    <t>Gallons</t>
  </si>
  <si>
    <t>Weight (lb)</t>
  </si>
  <si>
    <t>Arm (in)</t>
  </si>
  <si>
    <t>Moment (lb-in)</t>
  </si>
  <si>
    <t>Baggage 1 (120 lbs. Max.)</t>
  </si>
  <si>
    <t>Baggage 2 (50 lbs. Max.)</t>
  </si>
  <si>
    <t>Takeoff Condition</t>
  </si>
  <si>
    <t>Max GWT Takeoff (lb):</t>
  </si>
  <si>
    <t>Max GWT Landing (lb):</t>
  </si>
  <si>
    <t>Fuel used taxi</t>
  </si>
  <si>
    <t>Takeoff CG (in):</t>
  </si>
  <si>
    <t>Landing CG (in):</t>
  </si>
  <si>
    <t>Landing Weight</t>
  </si>
  <si>
    <t>Weight and Balance C-172 (N170RB)</t>
  </si>
  <si>
    <t>*Max GWT 
nonstandard</t>
  </si>
  <si>
    <t>2550*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</si>
</sst>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10" xfId="0" applyFont="1" applyBorder="1"/>
    <xf numFmtId="0" fontId="7" fillId="5" borderId="14" xfId="0" applyFont="1" applyFill="1" applyBorder="1"/>
    <xf numFmtId="164" fontId="8" fillId="3" borderId="4" xfId="0" applyNumberFormat="1" applyFont="1" applyFill="1" applyBorder="1" applyAlignment="1">
      <alignment horizontal="center"/>
    </xf>
    <xf numFmtId="0" fontId="7" fillId="0" borderId="11" xfId="0" applyFont="1" applyBorder="1"/>
    <xf numFmtId="0" fontId="7" fillId="5" borderId="15" xfId="0" applyFont="1" applyFill="1" applyBorder="1"/>
    <xf numFmtId="1" fontId="7" fillId="6" borderId="13" xfId="0" applyNumberFormat="1" applyFont="1" applyFill="1" applyBorder="1" applyAlignment="1" applyProtection="1">
      <alignment horizontal="center"/>
      <protection locked="0"/>
    </xf>
    <xf numFmtId="164" fontId="8" fillId="0" borderId="1" xfId="0" applyNumberFormat="1" applyFont="1" applyBorder="1" applyAlignment="1">
      <alignment horizontal="center"/>
    </xf>
    <xf numFmtId="1" fontId="8" fillId="6" borderId="6" xfId="0" applyNumberFormat="1" applyFont="1" applyFill="1" applyBorder="1" applyAlignment="1">
      <alignment horizontal="center"/>
    </xf>
    <xf numFmtId="0" fontId="7" fillId="0" borderId="16" xfId="0" applyFont="1" applyBorder="1"/>
    <xf numFmtId="0" fontId="7" fillId="6" borderId="17" xfId="0" applyFont="1" applyFill="1" applyBorder="1" applyAlignment="1" applyProtection="1">
      <alignment horizontal="center"/>
      <protection locked="0"/>
    </xf>
    <xf numFmtId="1" fontId="9" fillId="6" borderId="18" xfId="0" applyNumberFormat="1" applyFont="1" applyFill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" fontId="8" fillId="6" borderId="19" xfId="0" applyNumberFormat="1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1" fontId="8" fillId="6" borderId="18" xfId="0" applyNumberFormat="1" applyFont="1" applyFill="1" applyBorder="1" applyAlignment="1">
      <alignment horizontal="center"/>
    </xf>
    <xf numFmtId="0" fontId="7" fillId="0" borderId="7" xfId="0" applyFont="1" applyBorder="1"/>
    <xf numFmtId="0" fontId="7" fillId="5" borderId="3" xfId="0" applyFont="1" applyFill="1" applyBorder="1"/>
    <xf numFmtId="1" fontId="7" fillId="6" borderId="22" xfId="0" applyNumberFormat="1" applyFont="1" applyFill="1" applyBorder="1" applyAlignment="1">
      <alignment horizontal="center"/>
    </xf>
    <xf numFmtId="164" fontId="10" fillId="5" borderId="21" xfId="0" applyNumberFormat="1" applyFont="1" applyFill="1" applyBorder="1" applyAlignment="1">
      <alignment horizontal="center"/>
    </xf>
    <xf numFmtId="1" fontId="8" fillId="6" borderId="22" xfId="0" applyNumberFormat="1" applyFont="1" applyFill="1" applyBorder="1" applyAlignment="1">
      <alignment horizontal="center"/>
    </xf>
    <xf numFmtId="0" fontId="7" fillId="0" borderId="0" xfId="0" applyFont="1"/>
    <xf numFmtId="0" fontId="7" fillId="3" borderId="0" xfId="0" applyFont="1" applyFill="1" applyBorder="1"/>
    <xf numFmtId="0" fontId="7" fillId="0" borderId="0" xfId="0" applyFont="1" applyFill="1" applyBorder="1" applyAlignment="1">
      <alignment horizontal="right"/>
    </xf>
    <xf numFmtId="164" fontId="9" fillId="6" borderId="3" xfId="0" applyNumberFormat="1" applyFont="1" applyFill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7" fillId="6" borderId="3" xfId="0" applyFont="1" applyFill="1" applyBorder="1" applyAlignment="1" applyProtection="1">
      <alignment horizontal="center"/>
      <protection locked="0"/>
    </xf>
    <xf numFmtId="1" fontId="9" fillId="6" borderId="20" xfId="0" applyNumberFormat="1" applyFont="1" applyFill="1" applyBorder="1" applyAlignment="1">
      <alignment horizontal="center"/>
    </xf>
    <xf numFmtId="164" fontId="9" fillId="0" borderId="21" xfId="0" applyNumberFormat="1" applyFont="1" applyBorder="1" applyAlignment="1">
      <alignment horizontal="center"/>
    </xf>
    <xf numFmtId="1" fontId="9" fillId="6" borderId="22" xfId="0" applyNumberFormat="1" applyFont="1" applyFill="1" applyBorder="1" applyAlignment="1">
      <alignment horizontal="center"/>
    </xf>
    <xf numFmtId="0" fontId="7" fillId="2" borderId="3" xfId="0" applyFont="1" applyFill="1" applyBorder="1"/>
    <xf numFmtId="164" fontId="9" fillId="4" borderId="21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" fontId="8" fillId="3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8" fillId="3" borderId="12" xfId="0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21</xdr:row>
      <xdr:rowOff>19052</xdr:rowOff>
    </xdr:from>
    <xdr:to>
      <xdr:col>5</xdr:col>
      <xdr:colOff>897434</xdr:colOff>
      <xdr:row>58</xdr:row>
      <xdr:rowOff>47628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E640073E-B8D2-41B8-8AF6-77B34DA0F1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93"/>
        <a:stretch/>
      </xdr:blipFill>
      <xdr:spPr bwMode="auto">
        <a:xfrm rot="5400000">
          <a:off x="-147787" y="6420002"/>
          <a:ext cx="7517608" cy="5359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0"/>
  <sheetViews>
    <sheetView showGridLines="0" tabSelected="1" view="pageBreakPreview" zoomScale="160" zoomScaleNormal="100" zoomScaleSheetLayoutView="160" workbookViewId="0">
      <selection activeCell="E7" sqref="E7"/>
    </sheetView>
  </sheetViews>
  <sheetFormatPr defaultRowHeight="15.75" x14ac:dyDescent="0.25"/>
  <cols>
    <col min="1" max="1" width="9.140625" style="1"/>
    <col min="2" max="2" width="33.7109375" style="1" customWidth="1"/>
    <col min="3" max="3" width="10.140625" style="1" customWidth="1"/>
    <col min="4" max="4" width="14.85546875" style="1" customWidth="1"/>
    <col min="5" max="5" width="13" style="1" customWidth="1"/>
    <col min="6" max="6" width="20.140625" style="1" customWidth="1"/>
    <col min="7" max="7" width="9.85546875" style="1" customWidth="1"/>
    <col min="8" max="16384" width="9.140625" style="1"/>
  </cols>
  <sheetData>
    <row r="1" spans="2:7" ht="28.5" x14ac:dyDescent="0.45">
      <c r="B1" s="50" t="s">
        <v>19</v>
      </c>
      <c r="C1" s="50"/>
      <c r="D1" s="50"/>
      <c r="E1" s="50"/>
      <c r="F1" s="50"/>
      <c r="G1" s="4"/>
    </row>
    <row r="3" spans="2:7" x14ac:dyDescent="0.25">
      <c r="C3" s="2" t="s">
        <v>13</v>
      </c>
      <c r="D3" s="49" t="s">
        <v>21</v>
      </c>
      <c r="F3" s="51" t="s">
        <v>20</v>
      </c>
    </row>
    <row r="4" spans="2:7" x14ac:dyDescent="0.25">
      <c r="C4" s="2" t="s">
        <v>14</v>
      </c>
      <c r="D4" s="49" t="s">
        <v>21</v>
      </c>
      <c r="F4" s="52"/>
    </row>
    <row r="5" spans="2:7" ht="16.5" thickBot="1" x14ac:dyDescent="0.3">
      <c r="D5" s="3"/>
    </row>
    <row r="6" spans="2:7" ht="21.75" thickBot="1" x14ac:dyDescent="0.4">
      <c r="B6" s="5" t="s">
        <v>0</v>
      </c>
      <c r="C6" s="6" t="s">
        <v>6</v>
      </c>
      <c r="D6" s="7" t="s">
        <v>7</v>
      </c>
      <c r="E6" s="8" t="s">
        <v>8</v>
      </c>
      <c r="F6" s="9" t="s">
        <v>9</v>
      </c>
      <c r="G6" s="43"/>
    </row>
    <row r="7" spans="2:7" ht="21" x14ac:dyDescent="0.35">
      <c r="B7" s="10" t="s">
        <v>1</v>
      </c>
      <c r="C7" s="11"/>
      <c r="D7" s="47">
        <v>1709.82</v>
      </c>
      <c r="E7" s="12">
        <v>42.375030000000002</v>
      </c>
      <c r="F7" s="48">
        <f>PRODUCT(D7:E7)</f>
        <v>72453.673794600007</v>
      </c>
      <c r="G7" s="44"/>
    </row>
    <row r="8" spans="2:7" ht="21" x14ac:dyDescent="0.35">
      <c r="B8" s="13" t="s">
        <v>2</v>
      </c>
      <c r="C8" s="14"/>
      <c r="D8" s="15"/>
      <c r="E8" s="16">
        <v>37</v>
      </c>
      <c r="F8" s="17"/>
      <c r="G8" s="45"/>
    </row>
    <row r="9" spans="2:7" ht="21" x14ac:dyDescent="0.35">
      <c r="B9" s="13" t="s">
        <v>3</v>
      </c>
      <c r="C9" s="14"/>
      <c r="D9" s="15"/>
      <c r="E9" s="16">
        <v>73</v>
      </c>
      <c r="F9" s="17"/>
      <c r="G9" s="45"/>
    </row>
    <row r="10" spans="2:7" ht="21" x14ac:dyDescent="0.35">
      <c r="B10" s="13" t="s">
        <v>10</v>
      </c>
      <c r="C10" s="14"/>
      <c r="D10" s="15"/>
      <c r="E10" s="16">
        <v>95</v>
      </c>
      <c r="F10" s="17"/>
      <c r="G10" s="45"/>
    </row>
    <row r="11" spans="2:7" ht="21" x14ac:dyDescent="0.35">
      <c r="B11" s="13" t="s">
        <v>11</v>
      </c>
      <c r="C11" s="14"/>
      <c r="D11" s="15"/>
      <c r="E11" s="16">
        <v>123</v>
      </c>
      <c r="F11" s="17"/>
      <c r="G11" s="45"/>
    </row>
    <row r="12" spans="2:7" ht="21" x14ac:dyDescent="0.35">
      <c r="B12" s="18" t="s">
        <v>5</v>
      </c>
      <c r="C12" s="19"/>
      <c r="D12" s="20"/>
      <c r="E12" s="21">
        <v>48</v>
      </c>
      <c r="F12" s="22"/>
      <c r="G12" s="45"/>
    </row>
    <row r="13" spans="2:7" ht="21.75" thickBot="1" x14ac:dyDescent="0.4">
      <c r="B13" s="18" t="s">
        <v>15</v>
      </c>
      <c r="C13" s="23"/>
      <c r="D13" s="24"/>
      <c r="E13" s="21">
        <v>48</v>
      </c>
      <c r="F13" s="22"/>
      <c r="G13" s="45"/>
    </row>
    <row r="14" spans="2:7" ht="21.75" thickBot="1" x14ac:dyDescent="0.4">
      <c r="B14" s="25" t="s">
        <v>12</v>
      </c>
      <c r="C14" s="26"/>
      <c r="D14" s="27"/>
      <c r="E14" s="28"/>
      <c r="F14" s="29"/>
      <c r="G14" s="45"/>
    </row>
    <row r="15" spans="2:7" ht="21.75" thickBot="1" x14ac:dyDescent="0.4">
      <c r="B15" s="30"/>
      <c r="C15" s="31"/>
      <c r="D15" s="32" t="s">
        <v>16</v>
      </c>
      <c r="E15" s="33"/>
      <c r="F15" s="34"/>
      <c r="G15" s="34"/>
    </row>
    <row r="16" spans="2:7" ht="21" x14ac:dyDescent="0.35">
      <c r="B16" s="30"/>
      <c r="C16" s="31"/>
      <c r="D16" s="32"/>
      <c r="E16" s="35"/>
      <c r="F16" s="34"/>
      <c r="G16" s="34"/>
    </row>
    <row r="17" spans="2:7" ht="21.75" thickBot="1" x14ac:dyDescent="0.4">
      <c r="B17" s="36"/>
      <c r="C17" s="31"/>
      <c r="D17" s="34"/>
      <c r="E17" s="35"/>
      <c r="F17" s="34"/>
      <c r="G17" s="34"/>
    </row>
    <row r="18" spans="2:7" ht="21.75" thickBot="1" x14ac:dyDescent="0.4">
      <c r="B18" s="25" t="s">
        <v>4</v>
      </c>
      <c r="C18" s="37"/>
      <c r="D18" s="38"/>
      <c r="E18" s="39">
        <v>48</v>
      </c>
      <c r="F18" s="40"/>
      <c r="G18" s="46"/>
    </row>
    <row r="19" spans="2:7" ht="21.75" thickBot="1" x14ac:dyDescent="0.4">
      <c r="B19" s="25" t="s">
        <v>18</v>
      </c>
      <c r="C19" s="41"/>
      <c r="D19" s="38"/>
      <c r="E19" s="42"/>
      <c r="F19" s="40"/>
      <c r="G19" s="46"/>
    </row>
    <row r="20" spans="2:7" ht="21.75" thickBot="1" x14ac:dyDescent="0.4">
      <c r="B20" s="30"/>
      <c r="C20" s="31"/>
      <c r="D20" s="32" t="s">
        <v>17</v>
      </c>
      <c r="E20" s="33"/>
      <c r="F20" s="34"/>
      <c r="G20" s="34"/>
    </row>
  </sheetData>
  <mergeCells count="2">
    <mergeCell ref="B1:F1"/>
    <mergeCell ref="F3:F4"/>
  </mergeCells>
  <dataValidations count="3">
    <dataValidation type="whole" allowBlank="1" showInputMessage="1" showErrorMessage="1" sqref="D8:D9">
      <formula1>0</formula1>
      <formula2>800</formula2>
    </dataValidation>
    <dataValidation type="whole" allowBlank="1" showInputMessage="1" showErrorMessage="1" sqref="D10">
      <formula1>0</formula1>
      <formula2>120</formula2>
    </dataValidation>
    <dataValidation type="whole" allowBlank="1" showInputMessage="1" showErrorMessage="1" sqref="D11">
      <formula1>0</formula1>
      <formula2>50</formula2>
    </dataValidation>
  </dataValidations>
  <printOptions horizontalCentered="1" verticalCentered="1"/>
  <pageMargins left="0.25" right="0.25" top="0.25" bottom="0.25" header="0" footer="0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N170RB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 Witkauskis</dc:creator>
  <cp:lastModifiedBy>Stephanie Fahy</cp:lastModifiedBy>
  <cp:lastPrinted>2021-06-27T14:28:17Z</cp:lastPrinted>
  <dcterms:created xsi:type="dcterms:W3CDTF">2017-06-23T17:44:00Z</dcterms:created>
  <dcterms:modified xsi:type="dcterms:W3CDTF">2024-02-09T14:29:09Z</dcterms:modified>
</cp:coreProperties>
</file>